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  <definedName name="_xlnm.Print_Area" localSheetId="0">EFE!$A$1:$F$65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<sst xmlns="http://schemas.openxmlformats.org/spreadsheetml/2006/main" count="61" uniqueCount="52">
  <si>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</si>
  <si>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</si>
  <si>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</si>
  <si>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</si>
  <si>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</si>
  <si>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</si>
  <si>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</si>
  <si>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</si>
  <si>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</si>
  <si>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</si>
  <si>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</si>
  <si>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</si>
  <si>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</si>
  <si>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</si>
  <si>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</si>
  <si>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</si>
  <si>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</si>
  <si>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</si>
  <si>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</si>
  <si>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</si>
  <si>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</si>
  <si>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</si>
  <si>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</si>
  <si>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</si>
  <si>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</si>
  <si>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</si>
  <si>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</si>
  <si>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</si>
  <si>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</si>
  <si>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</si>
  <si>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</si>
  <si>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</si>
  <si>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</si>
  <si>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</si>
  <si>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</si>
  <si>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</si>
  <si>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</si>
  <si>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</si>
  <si>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</si>
  <si>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</si>
  <si>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</si>
  <si>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</si>
  <si>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</si>
  <si>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</si>
  <si>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</si>
  <si>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</si>
  <si>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</si>
  <si>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</si>
  <si>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</si>
  <si>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</si>
  <si>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</si>
  <si>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MANUAL DOBLADO, GTO.
ESTADO DE FLUJOS DE EFECTIVO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</si>
</sst>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F6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145748847.19999999</v>
      </c>
      <c r="E5" s="14">
        <f>SUM(E6:E15)</f>
        <v>199751670.75999999</v>
      </c>
    </row>
    <row r="6" spans="1:5" x14ac:dyDescent="0.2">
      <c r="A6" s="26">
        <v>4110</v>
      </c>
      <c r="C6" s="15" t="s">
        <v>3</v>
      </c>
      <c r="D6" s="16">
        <v>6722361.1699999999</v>
      </c>
      <c r="E6" s="17">
        <v>6556141.8499999996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2616612.88</v>
      </c>
      <c r="E9" s="17">
        <v>5734534.2199999997</v>
      </c>
    </row>
    <row r="10" spans="1:5" x14ac:dyDescent="0.2">
      <c r="A10" s="26">
        <v>4150</v>
      </c>
      <c r="C10" s="15" t="s">
        <v>43</v>
      </c>
      <c r="D10" s="16">
        <v>1723624.51</v>
      </c>
      <c r="E10" s="17">
        <v>1518462.65</v>
      </c>
    </row>
    <row r="11" spans="1:5" x14ac:dyDescent="0.2">
      <c r="A11" s="26">
        <v>4160</v>
      </c>
      <c r="C11" s="15" t="s">
        <v>44</v>
      </c>
      <c r="D11" s="16">
        <v>56881.13</v>
      </c>
      <c r="E11" s="17">
        <v>86446.59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134629367.50999999</v>
      </c>
      <c r="E13" s="17">
        <v>185856085.44999999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95788195.469999999</v>
      </c>
      <c r="E16" s="14">
        <f>SUM(E17:E32)</f>
        <v>170015589.19999999</v>
      </c>
    </row>
    <row r="17" spans="1:5" x14ac:dyDescent="0.2">
      <c r="A17" s="26">
        <v>5110</v>
      </c>
      <c r="C17" s="15" t="s">
        <v>8</v>
      </c>
      <c r="D17" s="16">
        <v>43989244.009999998</v>
      </c>
      <c r="E17" s="17">
        <v>51861277.75</v>
      </c>
    </row>
    <row r="18" spans="1:5" x14ac:dyDescent="0.2">
      <c r="A18" s="26">
        <v>5120</v>
      </c>
      <c r="C18" s="15" t="s">
        <v>9</v>
      </c>
      <c r="D18" s="16">
        <v>5089948.76</v>
      </c>
      <c r="E18" s="17">
        <v>14193803.609999999</v>
      </c>
    </row>
    <row r="19" spans="1:5" x14ac:dyDescent="0.2">
      <c r="A19" s="26">
        <v>5130</v>
      </c>
      <c r="C19" s="15" t="s">
        <v>10</v>
      </c>
      <c r="D19" s="16">
        <v>31617869.129999999</v>
      </c>
      <c r="E19" s="17">
        <v>42766359</v>
      </c>
    </row>
    <row r="20" spans="1:5" x14ac:dyDescent="0.2">
      <c r="A20" s="26">
        <v>5210</v>
      </c>
      <c r="C20" s="15" t="s">
        <v>11</v>
      </c>
      <c r="D20" s="16">
        <v>5077931.1500000004</v>
      </c>
      <c r="E20" s="17">
        <v>5258000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140000</v>
      </c>
    </row>
    <row r="23" spans="1:5" x14ac:dyDescent="0.2">
      <c r="A23" s="26">
        <v>5240</v>
      </c>
      <c r="C23" s="15" t="s">
        <v>14</v>
      </c>
      <c r="D23" s="16">
        <v>8283265.7400000002</v>
      </c>
      <c r="E23" s="17">
        <v>49958729.990000002</v>
      </c>
    </row>
    <row r="24" spans="1:5" x14ac:dyDescent="0.2">
      <c r="A24" s="26">
        <v>5250</v>
      </c>
      <c r="C24" s="15" t="s">
        <v>15</v>
      </c>
      <c r="D24" s="16">
        <v>75936.679999999993</v>
      </c>
      <c r="E24" s="17">
        <v>181882.22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1654000</v>
      </c>
      <c r="E31" s="17">
        <v>5562580.1299999999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92956.5</v>
      </c>
    </row>
    <row r="33" spans="1:5" x14ac:dyDescent="0.2">
      <c r="A33" s="18" t="s">
        <v>24</v>
      </c>
      <c r="C33" s="19"/>
      <c r="D33" s="13">
        <f>D5-D16</f>
        <v>49960651.729999989</v>
      </c>
      <c r="E33" s="14">
        <f>E5-E16</f>
        <v>29736081.560000002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2139942.7400000002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2139942.7400000002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29868616.149999999</v>
      </c>
      <c r="E40" s="14">
        <f>SUM(E41:E43)</f>
        <v>55399169.939999998</v>
      </c>
    </row>
    <row r="41" spans="1:5" x14ac:dyDescent="0.2">
      <c r="A41" s="26">
        <v>1230</v>
      </c>
      <c r="C41" s="15" t="s">
        <v>26</v>
      </c>
      <c r="D41" s="16">
        <v>22339550.879999999</v>
      </c>
      <c r="E41" s="17">
        <v>54057134.75</v>
      </c>
    </row>
    <row r="42" spans="1:5" x14ac:dyDescent="0.2">
      <c r="A42" s="26" t="s">
        <v>50</v>
      </c>
      <c r="C42" s="15" t="s">
        <v>27</v>
      </c>
      <c r="D42" s="16">
        <v>7529065.2699999996</v>
      </c>
      <c r="E42" s="17">
        <v>1342035.19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-27728673.409999996</v>
      </c>
      <c r="E44" s="14">
        <f>E36-E40</f>
        <v>-55399169.939999998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-29722092.82</v>
      </c>
      <c r="E47" s="14">
        <f>SUM(E48+E51)</f>
        <v>29834851.690000001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12000000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12000000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-29722092.82</v>
      </c>
      <c r="E51" s="17">
        <v>17834851.690000001</v>
      </c>
    </row>
    <row r="52" spans="1:5" x14ac:dyDescent="0.2">
      <c r="A52" s="4"/>
      <c r="B52" s="11" t="s">
        <v>7</v>
      </c>
      <c r="C52" s="12"/>
      <c r="D52" s="13">
        <f>SUM(D53+D56)</f>
        <v>11783722.140000001</v>
      </c>
      <c r="E52" s="14">
        <f>SUM(E53+E56)</f>
        <v>591220.94999999995</v>
      </c>
    </row>
    <row r="53" spans="1:5" x14ac:dyDescent="0.2">
      <c r="A53" s="4"/>
      <c r="C53" s="15" t="s">
        <v>36</v>
      </c>
      <c r="D53" s="16">
        <f>SUM(D54:D55)</f>
        <v>-4000000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-4000000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15783722.140000001</v>
      </c>
      <c r="E56" s="17">
        <v>591220.94999999995</v>
      </c>
    </row>
    <row r="57" spans="1:5" x14ac:dyDescent="0.2">
      <c r="A57" s="18" t="s">
        <v>38</v>
      </c>
      <c r="C57" s="19"/>
      <c r="D57" s="13">
        <f>D47-D52</f>
        <v>-41505814.960000001</v>
      </c>
      <c r="E57" s="14">
        <f>E47-E52</f>
        <v>29243630.740000002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-19273836.640000015</v>
      </c>
      <c r="E59" s="14">
        <f>E57+E44+E33</f>
        <v>3580542.3600000069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44529025.450000003</v>
      </c>
      <c r="E61" s="14">
        <v>52948483.090000004</v>
      </c>
    </row>
    <row r="62" spans="1:5" x14ac:dyDescent="0.2">
      <c r="A62" s="18" t="s">
        <v>41</v>
      </c>
      <c r="C62" s="19"/>
      <c r="D62" s="13">
        <v>50202195.43</v>
      </c>
      <c r="E62" s="14">
        <v>44529025.450000003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212f5b6f-540c-444d-8783-9749c880513e"/>
    <ds:schemaRef ds:uri="http://schemas.microsoft.com/office/infopath/2007/PartnerControls"/>
    <ds:schemaRef ds:uri="http://schemas.openxmlformats.org/package/2006/metadata/core-propertie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dcterms:created xsi:type="dcterms:W3CDTF">2012-12-11T20:31:36Z</dcterms:created>
  <dcterms:modified xsi:type="dcterms:W3CDTF">2019-10-31T15:34:03Z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